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78EEA494-50D9-4F72-BEEC-BC903278E89D}" xr6:coauthVersionLast="47" xr6:coauthVersionMax="47" xr10:uidLastSave="{00000000-0000-0000-0000-000000000000}"/>
  <bookViews>
    <workbookView xWindow="-120" yWindow="-120" windowWidth="20730" windowHeight="11160" tabRatio="500" xr2:uid="{00000000-000D-0000-FFFF-FFFF00000000}"/>
  </bookViews>
  <sheets>
    <sheet name="27-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J45" i="1"/>
  <c r="I45" i="1"/>
  <c r="H45" i="1"/>
  <c r="G45" i="1"/>
  <c r="D2" i="1"/>
  <c r="A35" i="1" s="1"/>
  <c r="B13" i="1" l="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l="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<sst xmlns="http://schemas.openxmlformats.org/spreadsheetml/2006/main" count="234" uniqueCount="70">
  <si>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</si>
  <si>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</si>
  <si>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</si>
  <si>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</si>
  <si>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</si>
  <si>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</si>
  <si>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</si>
  <si>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</si>
  <si>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</si>
  <si>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</si>
  <si>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</si>
  <si>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</si>
  <si>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</si>
  <si>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</si>
  <si>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</si>
  <si>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</si>
  <si>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</si>
  <si>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</si>
  <si>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</si>
  <si>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</si>
  <si>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</si>
  <si>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</si>
  <si>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</si>
  <si>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</si>
  <si>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</si>
  <si>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</si>
  <si>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</si>
  <si>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</si>
  <si>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</si>
  <si>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</si>
  <si>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</si>
  <si>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</si>
  <si>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</si>
  <si>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</si>
  <si>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</si>
  <si>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</si>
  <si>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</si>
  <si>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</si>
  <si>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</si>
  <si>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</si>
  <si>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</si>
  <si>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</si>
  <si>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</si>
  <si>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</si>
  <si>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</si>
  <si>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</si>
  <si>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</si>
  <si>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</si>
  <si>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</si>
  <si>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</si>
  <si>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</si>
  <si>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</si>
  <si>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</si>
  <si>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</si>
  <si>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</si>
  <si>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</si>
  <si>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</si>
  <si>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</si>
  <si>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</si>
  <si>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</si>
  <si>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</si>
  <si>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</si>
  <si>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</si>
  <si>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</si>
  <si>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</si>
  <si>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 PL 648/23</t>
  </si>
  <si>
    <t xml:space="preserve"> PL 649/23   </t>
  </si>
  <si>
    <t xml:space="preserve"> PL 647/23</t>
  </si>
  <si>
    <t>35. Professor Claudiney Dulim</t>
  </si>
  <si>
    <t>27ª Reunião Extraordinária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</si>
</sst>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2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1" sqref="D1"/>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69</v>
      </c>
      <c r="E1" s="4" t="s">
        <v>1</v>
      </c>
      <c r="F1" s="5">
        <v>45196</v>
      </c>
      <c r="G1" s="6" t="s">
        <v>2</v>
      </c>
    </row>
    <row r="2" spans="1:1024" ht="15" hidden="1" x14ac:dyDescent="0.25">
      <c r="D2" s="7">
        <f>COUNTA(G3:IW3)</f>
        <v>4</v>
      </c>
      <c r="E2" s="7"/>
      <c r="F2" s="7"/>
    </row>
    <row r="3" spans="1:1024" s="8" customFormat="1" ht="51" x14ac:dyDescent="0.2">
      <c r="A3" s="8" t="s">
        <v>3</v>
      </c>
      <c r="B3" s="8" t="s">
        <v>4</v>
      </c>
      <c r="C3" s="8" t="s">
        <v>5</v>
      </c>
      <c r="D3" s="8" t="s">
        <v>6</v>
      </c>
      <c r="F3" s="8" t="s">
        <v>7</v>
      </c>
      <c r="G3" s="8" t="s">
        <v>8</v>
      </c>
      <c r="H3" s="9" t="s">
        <v>66</v>
      </c>
      <c r="I3" s="9" t="s">
        <v>65</v>
      </c>
      <c r="J3" s="9" t="s">
        <v>67</v>
      </c>
      <c r="IW3" s="10"/>
      <c r="AMJ3"/>
    </row>
    <row r="4" spans="1:1024" s="15" customFormat="1" x14ac:dyDescent="0.2">
      <c r="A4" s="11">
        <f ca="1">COUNTIF(G4:OFFSET(G4,0,$D$2-1),"P")+COUNTIF(G4:OFFSET(G4,0,$D$2-1),"X")</f>
        <v>4</v>
      </c>
      <c r="B4" s="11">
        <f t="shared" ref="B4:B44" si="0">D$2</f>
        <v>4</v>
      </c>
      <c r="C4" s="12">
        <f ca="1">(COUNTIF(G4:OFFSET(G4,0,$D$2-1),"P")/$D$2)+(COUNTIF(G4:OFFSET(G4,0,$D$2-1),"X")/$D$2)</f>
        <v>1</v>
      </c>
      <c r="D4" s="13" t="str">
        <f ca="1">IF($C4&gt;=0.5,"PRESENTE","AUSENTE")</f>
        <v>PRESENTE</v>
      </c>
      <c r="E4" s="13" t="str">
        <f ca="1">IF($C4&gt;=0.5,"P","F")</f>
        <v>P</v>
      </c>
      <c r="F4" s="14" t="s">
        <v>9</v>
      </c>
      <c r="G4" s="15" t="s">
        <v>10</v>
      </c>
      <c r="H4" s="15" t="s">
        <v>10</v>
      </c>
      <c r="I4" s="15" t="s">
        <v>10</v>
      </c>
      <c r="J4" s="15" t="s">
        <v>10</v>
      </c>
      <c r="AMJ4"/>
    </row>
    <row r="5" spans="1:1024" s="15" customFormat="1" x14ac:dyDescent="0.2">
      <c r="A5" s="11">
        <f ca="1">COUNTIF(G5:OFFSET(G5,0,$D$2-1),"P")+COUNTIF(G5:OFFSET(G5,0,$D$2-1),"X")</f>
        <v>4</v>
      </c>
      <c r="B5" s="11">
        <f t="shared" si="0"/>
        <v>4</v>
      </c>
      <c r="C5" s="12">
        <f ca="1">(COUNTIF(G5:OFFSET(G5,0,$D$2-1),"P")/$D$2)+(COUNTIF(G5:OFFSET(G5,0,$D$2-1),"X")/$D$2)</f>
        <v>1</v>
      </c>
      <c r="D5" s="13" t="str">
        <f t="shared" ref="D5:D44" ca="1" si="1">IF(C5&gt;=0.5,"PRESENTE","AUSENTE")</f>
        <v>PRESENTE</v>
      </c>
      <c r="E5" s="13" t="str">
        <f ca="1">IF($C5&gt;=0.5,"P","F")</f>
        <v>P</v>
      </c>
      <c r="F5" s="14" t="s">
        <v>12</v>
      </c>
      <c r="G5" s="15" t="s">
        <v>10</v>
      </c>
      <c r="H5" s="15" t="s">
        <v>10</v>
      </c>
      <c r="I5" s="15" t="s">
        <v>10</v>
      </c>
      <c r="J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ca="1">IF($C6&gt;=0.5,"P","F")</f>
        <v>P</v>
      </c>
      <c r="F6" s="17" t="s">
        <v>13</v>
      </c>
      <c r="G6" s="15" t="s">
        <v>10</v>
      </c>
      <c r="H6" s="15" t="s">
        <v>10</v>
      </c>
      <c r="I6" s="15" t="s">
        <v>10</v>
      </c>
      <c r="J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ca="1">IF($C7&gt;=0.5,"P","F")</f>
        <v>P</v>
      </c>
      <c r="F7" s="14" t="s">
        <v>15</v>
      </c>
      <c r="G7" s="15" t="s">
        <v>10</v>
      </c>
      <c r="H7" s="15" t="s">
        <v>10</v>
      </c>
      <c r="I7" s="15" t="s">
        <v>10</v>
      </c>
      <c r="J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c r="F8" s="14" t="s">
        <v>16</v>
      </c>
      <c r="G8" s="15" t="s">
        <v>10</v>
      </c>
      <c r="H8" s="15" t="s">
        <v>10</v>
      </c>
      <c r="I8" s="15" t="s">
        <v>10</v>
      </c>
      <c r="J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4</v>
      </c>
      <c r="B9" s="11">
        <f t="shared" si="0"/>
        <v>4</v>
      </c>
      <c r="C9" s="12">
        <f ca="1">(COUNTIF(G9:OFFSET(G9,0,$D$2-1),"P")/$D$2)+(COUNTIF(G9:OFFSET(G9,0,$D$2-1),"X")/$D$2)</f>
        <v>1</v>
      </c>
      <c r="D9" s="13" t="str">
        <f t="shared" ca="1" si="1"/>
        <v>PRESENTE</v>
      </c>
      <c r="E9" s="13" t="str">
        <f t="shared" ref="E9:E18" ca="1" si="2">IF($C9&gt;=0.5,"P","F")</f>
        <v>P</v>
      </c>
      <c r="F9" s="14" t="s">
        <v>17</v>
      </c>
      <c r="G9" s="15" t="s">
        <v>10</v>
      </c>
      <c r="H9" s="15" t="s">
        <v>10</v>
      </c>
      <c r="I9" s="15" t="s">
        <v>10</v>
      </c>
      <c r="J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18</v>
      </c>
      <c r="G10" s="15" t="s">
        <v>10</v>
      </c>
      <c r="H10" s="15" t="s">
        <v>10</v>
      </c>
      <c r="I10" s="15" t="s">
        <v>10</v>
      </c>
      <c r="J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19</v>
      </c>
      <c r="G11" s="15" t="s">
        <v>10</v>
      </c>
      <c r="H11" s="15" t="s">
        <v>10</v>
      </c>
      <c r="I11" s="15" t="s">
        <v>10</v>
      </c>
      <c r="J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20</v>
      </c>
      <c r="G12" s="15" t="s">
        <v>10</v>
      </c>
      <c r="H12" s="15" t="s">
        <v>10</v>
      </c>
      <c r="I12" s="15" t="s">
        <v>10</v>
      </c>
      <c r="J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21</v>
      </c>
      <c r="G13" s="15" t="s">
        <v>10</v>
      </c>
      <c r="H13" s="15" t="s">
        <v>10</v>
      </c>
      <c r="I13" s="15" t="s">
        <v>10</v>
      </c>
      <c r="J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22</v>
      </c>
      <c r="G14" s="15" t="s">
        <v>10</v>
      </c>
      <c r="H14" s="15" t="s">
        <v>10</v>
      </c>
      <c r="I14" s="15" t="s">
        <v>10</v>
      </c>
      <c r="J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23</v>
      </c>
      <c r="G15" s="15" t="s">
        <v>10</v>
      </c>
      <c r="H15" s="15" t="s">
        <v>10</v>
      </c>
      <c r="I15" s="15" t="s">
        <v>10</v>
      </c>
      <c r="J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4" t="s">
        <v>24</v>
      </c>
      <c r="G16" s="15" t="s">
        <v>10</v>
      </c>
      <c r="H16" s="15" t="s">
        <v>10</v>
      </c>
      <c r="I16" s="15" t="s">
        <v>10</v>
      </c>
      <c r="J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t="str">
        <f t="shared" ca="1" si="2"/>
        <v>P</v>
      </c>
      <c r="F17" s="14" t="s">
        <v>25</v>
      </c>
      <c r="G17" s="15" t="s">
        <v>10</v>
      </c>
      <c r="H17" s="15" t="s">
        <v>14</v>
      </c>
      <c r="I17" s="15" t="s">
        <v>14</v>
      </c>
      <c r="J17" s="15" t="s">
        <v>14</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t="str">
        <f t="shared" ca="1" si="2"/>
        <v>P</v>
      </c>
      <c r="F18" s="17" t="s">
        <v>26</v>
      </c>
      <c r="G18" s="15" t="s">
        <v>10</v>
      </c>
      <c r="H18" s="15" t="s">
        <v>10</v>
      </c>
      <c r="I18" s="15" t="s">
        <v>10</v>
      </c>
      <c r="J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c r="F19" s="14" t="s">
        <v>27</v>
      </c>
      <c r="G19" s="15" t="s">
        <v>10</v>
      </c>
      <c r="H19" s="15" t="s">
        <v>10</v>
      </c>
      <c r="I19" s="15" t="s">
        <v>10</v>
      </c>
      <c r="J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ref="E20:E37" ca="1" si="3">IF($C19&gt;=0.5,"P","F")</f>
        <v>P</v>
      </c>
      <c r="F20" s="17" t="s">
        <v>28</v>
      </c>
      <c r="G20" s="15" t="s">
        <v>10</v>
      </c>
      <c r="H20" s="15" t="s">
        <v>10</v>
      </c>
      <c r="I20" s="15" t="s">
        <v>10</v>
      </c>
      <c r="J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29</v>
      </c>
      <c r="G21" s="15" t="s">
        <v>10</v>
      </c>
      <c r="H21" s="15" t="s">
        <v>10</v>
      </c>
      <c r="I21" s="15" t="s">
        <v>10</v>
      </c>
      <c r="J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4</v>
      </c>
      <c r="B22" s="11">
        <f t="shared" si="0"/>
        <v>4</v>
      </c>
      <c r="C22" s="12">
        <f ca="1">(COUNTIF(G22:OFFSET(G22,0,$D$2-1),"P")/$D$2)+(COUNTIF(G22:OFFSET(G22,0,$D$2-1),"X")/$D$2)</f>
        <v>1</v>
      </c>
      <c r="D22" s="13" t="str">
        <f t="shared" ca="1" si="1"/>
        <v>PRESENTE</v>
      </c>
      <c r="E22" s="13" t="str">
        <f t="shared" ca="1" si="3"/>
        <v>P</v>
      </c>
      <c r="F22" s="17" t="s">
        <v>30</v>
      </c>
      <c r="G22" s="15" t="s">
        <v>10</v>
      </c>
      <c r="H22" s="15" t="s">
        <v>10</v>
      </c>
      <c r="I22" s="15" t="s">
        <v>10</v>
      </c>
      <c r="J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P</v>
      </c>
      <c r="F23" s="17" t="s">
        <v>31</v>
      </c>
      <c r="G23" s="15" t="s">
        <v>10</v>
      </c>
      <c r="H23" s="15" t="s">
        <v>10</v>
      </c>
      <c r="I23" s="15" t="s">
        <v>10</v>
      </c>
      <c r="J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32</v>
      </c>
      <c r="G24" s="15" t="s">
        <v>10</v>
      </c>
      <c r="H24" s="15" t="s">
        <v>10</v>
      </c>
      <c r="I24" s="15" t="s">
        <v>10</v>
      </c>
      <c r="J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33</v>
      </c>
      <c r="G25" s="15" t="s">
        <v>10</v>
      </c>
      <c r="H25" s="15" t="s">
        <v>10</v>
      </c>
      <c r="I25" s="15" t="s">
        <v>10</v>
      </c>
      <c r="J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34</v>
      </c>
      <c r="G26" s="15" t="s">
        <v>10</v>
      </c>
      <c r="H26" s="15" t="s">
        <v>10</v>
      </c>
      <c r="I26" s="15" t="s">
        <v>10</v>
      </c>
      <c r="J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35</v>
      </c>
      <c r="G27" s="15" t="s">
        <v>10</v>
      </c>
      <c r="H27" s="15" t="s">
        <v>10</v>
      </c>
      <c r="I27" s="15" t="s">
        <v>10</v>
      </c>
      <c r="J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36</v>
      </c>
      <c r="G28" s="15" t="s">
        <v>10</v>
      </c>
      <c r="H28" s="15" t="s">
        <v>10</v>
      </c>
      <c r="I28" s="15" t="s">
        <v>10</v>
      </c>
      <c r="J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37</v>
      </c>
      <c r="G29" s="15" t="s">
        <v>10</v>
      </c>
      <c r="H29" s="15" t="s">
        <v>10</v>
      </c>
      <c r="I29" s="15" t="s">
        <v>10</v>
      </c>
      <c r="J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38</v>
      </c>
      <c r="G30" s="15" t="s">
        <v>10</v>
      </c>
      <c r="H30" s="15" t="s">
        <v>10</v>
      </c>
      <c r="I30" s="15" t="s">
        <v>10</v>
      </c>
      <c r="J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39</v>
      </c>
      <c r="G31" s="15" t="s">
        <v>10</v>
      </c>
      <c r="H31" s="15" t="s">
        <v>10</v>
      </c>
      <c r="I31" s="15" t="s">
        <v>10</v>
      </c>
      <c r="J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4</v>
      </c>
      <c r="B32" s="11">
        <f t="shared" si="0"/>
        <v>4</v>
      </c>
      <c r="C32" s="12">
        <f ca="1">(COUNTIF(G32:OFFSET(G32,0,$D$2-1),"P")/$D$2)+(COUNTIF(G32:OFFSET(G32,0,$D$2-1),"X")/$D$2)</f>
        <v>1</v>
      </c>
      <c r="D32" s="13" t="str">
        <f t="shared" ca="1" si="1"/>
        <v>PRESENTE</v>
      </c>
      <c r="E32" s="13" t="str">
        <f t="shared" ca="1" si="3"/>
        <v>P</v>
      </c>
      <c r="F32" s="17" t="s">
        <v>40</v>
      </c>
      <c r="G32" s="15" t="s">
        <v>10</v>
      </c>
      <c r="H32" s="15" t="s">
        <v>10</v>
      </c>
      <c r="I32" s="15" t="s">
        <v>10</v>
      </c>
      <c r="J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1">
        <f ca="1">COUNTIF(G33:OFFSET(G33,0,$D$2-1),"P")+COUNTIF(G33:OFFSET(G33,0,$D$2-1),"X")</f>
        <v>4</v>
      </c>
      <c r="B33" s="11">
        <f t="shared" si="0"/>
        <v>4</v>
      </c>
      <c r="C33" s="12">
        <f ca="1">(COUNTIF(G33:OFFSET(G33,0,$D$2-1),"P")/$D$2)+(COUNTIF(G33:OFFSET(G33,0,$D$2-1),"X")/$D$2)</f>
        <v>1</v>
      </c>
      <c r="D33" s="13" t="str">
        <f t="shared" ca="1" si="1"/>
        <v>PRESENTE</v>
      </c>
      <c r="E33" s="13" t="str">
        <f t="shared" ca="1" si="3"/>
        <v>P</v>
      </c>
      <c r="F33" s="17" t="s">
        <v>41</v>
      </c>
      <c r="G33" s="15" t="s">
        <v>10</v>
      </c>
      <c r="H33" s="15" t="s">
        <v>10</v>
      </c>
      <c r="I33" s="15" t="s">
        <v>10</v>
      </c>
      <c r="J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t="shared" ca="1" si="1"/>
        <v>PRESENTE</v>
      </c>
      <c r="E34" s="13" t="str">
        <f t="shared" ca="1" si="3"/>
        <v>P</v>
      </c>
      <c r="F34" s="17" t="s">
        <v>42</v>
      </c>
      <c r="G34" s="15" t="s">
        <v>10</v>
      </c>
      <c r="H34" s="15" t="s">
        <v>10</v>
      </c>
      <c r="I34" s="15" t="s">
        <v>10</v>
      </c>
      <c r="J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4</v>
      </c>
      <c r="B35" s="11">
        <f t="shared" si="0"/>
        <v>4</v>
      </c>
      <c r="C35" s="12">
        <f ca="1">(COUNTIF(G35:OFFSET(G35,0,$D$2-1),"P")/$D$2)+(COUNTIF(G35:OFFSET(G35,0,$D$2-1),"X")/$D$2)</f>
        <v>1</v>
      </c>
      <c r="D35" s="13" t="str">
        <f t="shared" ca="1" si="1"/>
        <v>PRESENTE</v>
      </c>
      <c r="E35" s="13" t="str">
        <f t="shared" ca="1" si="3"/>
        <v>P</v>
      </c>
      <c r="F35" s="17" t="s">
        <v>43</v>
      </c>
      <c r="G35" s="15" t="s">
        <v>10</v>
      </c>
      <c r="H35" s="15" t="s">
        <v>10</v>
      </c>
      <c r="I35" s="15" t="s">
        <v>10</v>
      </c>
      <c r="J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t="shared" ca="1" si="3"/>
        <v>P</v>
      </c>
      <c r="F36" s="17" t="s">
        <v>44</v>
      </c>
      <c r="G36" s="15" t="s">
        <v>10</v>
      </c>
      <c r="H36" s="15" t="s">
        <v>10</v>
      </c>
      <c r="I36" s="15" t="s">
        <v>10</v>
      </c>
      <c r="J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4</v>
      </c>
      <c r="B37" s="11">
        <f t="shared" si="0"/>
        <v>4</v>
      </c>
      <c r="C37" s="12">
        <f ca="1">(COUNTIF(G37:OFFSET(G37,0,$D$2-1),"P")/$D$2)+(COUNTIF(G37:OFFSET(G37,0,$D$2-1),"X")/$D$2)</f>
        <v>1</v>
      </c>
      <c r="D37" s="13" t="str">
        <f t="shared" ca="1" si="1"/>
        <v>PRESENTE</v>
      </c>
      <c r="E37" s="13" t="str">
        <f t="shared" ca="1" si="3"/>
        <v>P</v>
      </c>
      <c r="F37" s="17" t="s">
        <v>45</v>
      </c>
      <c r="G37" s="15" t="s">
        <v>10</v>
      </c>
      <c r="H37" s="15" t="s">
        <v>10</v>
      </c>
      <c r="I37" s="15" t="s">
        <v>10</v>
      </c>
      <c r="J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c r="F38" s="17" t="s">
        <v>68</v>
      </c>
      <c r="G38" s="15" t="s">
        <v>10</v>
      </c>
      <c r="H38" s="15" t="s">
        <v>10</v>
      </c>
      <c r="I38" s="15" t="s">
        <v>10</v>
      </c>
      <c r="J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IF($C37&gt;=0.5,"P","F")</f>
        <v>P</v>
      </c>
      <c r="F39" s="17" t="s">
        <v>46</v>
      </c>
      <c r="G39" s="15" t="s">
        <v>10</v>
      </c>
      <c r="H39" s="15" t="s">
        <v>10</v>
      </c>
      <c r="I39" s="15" t="s">
        <v>10</v>
      </c>
      <c r="J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IF($C39&gt;=0.5,"P","F")</f>
        <v>P</v>
      </c>
      <c r="F40" s="17" t="s">
        <v>47</v>
      </c>
      <c r="G40" s="15" t="s">
        <v>10</v>
      </c>
      <c r="H40" s="15" t="s">
        <v>10</v>
      </c>
      <c r="I40" s="15" t="s">
        <v>10</v>
      </c>
      <c r="J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48</v>
      </c>
      <c r="G41" s="15" t="s">
        <v>10</v>
      </c>
      <c r="H41" s="15" t="s">
        <v>10</v>
      </c>
      <c r="I41" s="15" t="s">
        <v>10</v>
      </c>
      <c r="J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49</v>
      </c>
      <c r="G42" s="15" t="s">
        <v>10</v>
      </c>
      <c r="H42" s="15" t="s">
        <v>10</v>
      </c>
      <c r="I42" s="15" t="s">
        <v>10</v>
      </c>
      <c r="J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4</v>
      </c>
      <c r="B43" s="11">
        <f t="shared" si="0"/>
        <v>4</v>
      </c>
      <c r="C43" s="12">
        <f ca="1">(COUNTIF(G43:OFFSET(G43,0,$D$2-1),"P")/$D$2)+(COUNTIF(G43:OFFSET(G43,0,$D$2-1),"X")/$D$2)</f>
        <v>1</v>
      </c>
      <c r="D43" s="13" t="str">
        <f t="shared" ca="1" si="1"/>
        <v>PRESENTE</v>
      </c>
      <c r="E43" s="13" t="str">
        <f ca="1">IF($C43&gt;=0.5,"P","F")</f>
        <v>P</v>
      </c>
      <c r="F43" s="17" t="s">
        <v>50</v>
      </c>
      <c r="G43" s="15" t="s">
        <v>10</v>
      </c>
      <c r="H43" s="15" t="s">
        <v>10</v>
      </c>
      <c r="I43" s="15" t="s">
        <v>10</v>
      </c>
      <c r="J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4</v>
      </c>
      <c r="B44" s="13">
        <f t="shared" si="0"/>
        <v>4</v>
      </c>
      <c r="C44" s="12">
        <f ca="1">(COUNTIF(G44:OFFSET(G44,0,$D$2-1),"P")/$D$2)+(COUNTIF(G44:OFFSET(G44,0,$D$2-1),"X")/$D$2)</f>
        <v>1</v>
      </c>
      <c r="D44" s="13" t="str">
        <f t="shared" ca="1" si="1"/>
        <v>PRESENTE</v>
      </c>
      <c r="E44" s="13" t="str">
        <f ca="1">IF($C44&gt;=0.5,"P","F")</f>
        <v>P</v>
      </c>
      <c r="F44" s="17" t="s">
        <v>51</v>
      </c>
      <c r="G44" s="15" t="s">
        <v>10</v>
      </c>
      <c r="H44" s="15" t="s">
        <v>10</v>
      </c>
      <c r="I44" s="15" t="s">
        <v>10</v>
      </c>
      <c r="J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52</v>
      </c>
      <c r="G45" s="22">
        <f>COUNTIF(G4:G44,"P")+COUNTIF(G4:G44,"X")</f>
        <v>41</v>
      </c>
      <c r="H45" s="22">
        <f>COUNTIF(H4:H44,"P")+COUNTIF(H4:H44,"X")</f>
        <v>41</v>
      </c>
      <c r="I45" s="22">
        <f>COUNTIF(I4:I44,"P")+COUNTIF(I4:I44,"X")</f>
        <v>41</v>
      </c>
      <c r="J45" s="22">
        <f>COUNTIF(J4:J44,"P")+COUNTIF(J4:J44,"X")</f>
        <v>41</v>
      </c>
      <c r="O45" s="22">
        <f t="shared" ref="O45:AL45" si="4">COUNTIF(O4:O44,"P")+COUNTIF(O4:O44,"X")</f>
        <v>0</v>
      </c>
      <c r="P45" s="22">
        <f t="shared" si="4"/>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5">COUNTIF(AM4:AM44,"P")+COUNTIF(AM4:AM44,"X")</f>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f t="shared" si="5"/>
        <v>0</v>
      </c>
      <c r="BJ45" s="22">
        <f t="shared" si="5"/>
        <v>0</v>
      </c>
      <c r="BK45" s="22">
        <f t="shared" si="5"/>
        <v>0</v>
      </c>
      <c r="BL45" s="22">
        <f t="shared" si="5"/>
        <v>0</v>
      </c>
      <c r="BM45" s="22">
        <f t="shared" si="5"/>
        <v>0</v>
      </c>
      <c r="BN45" s="22">
        <f t="shared" si="5"/>
        <v>0</v>
      </c>
      <c r="BO45" s="22">
        <f t="shared" si="5"/>
        <v>0</v>
      </c>
      <c r="BP45" s="22">
        <f t="shared" si="5"/>
        <v>0</v>
      </c>
      <c r="BQ45" s="22">
        <f t="shared" si="5"/>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53</v>
      </c>
    </row>
    <row r="48" spans="1:1024" ht="15" x14ac:dyDescent="0.25">
      <c r="D48" s="24" t="s">
        <v>10</v>
      </c>
      <c r="E48" s="24"/>
      <c r="F48" s="25" t="s">
        <v>54</v>
      </c>
    </row>
    <row r="49" spans="1:15" ht="15" x14ac:dyDescent="0.25">
      <c r="D49" s="24" t="s">
        <v>11</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14</v>
      </c>
      <c r="E53" s="24"/>
      <c r="F53" s="7" t="s">
        <v>62</v>
      </c>
    </row>
    <row r="54" spans="1:15" ht="15" x14ac:dyDescent="0.25">
      <c r="D54" s="7"/>
      <c r="E54" s="7"/>
      <c r="F54" s="7"/>
    </row>
    <row r="55" spans="1:15" ht="24" customHeight="1" x14ac:dyDescent="0.2">
      <c r="A55" s="26" t="s">
        <v>63</v>
      </c>
      <c r="B55" s="26"/>
      <c r="C55" s="26"/>
      <c r="D55" s="26"/>
      <c r="E55" s="26"/>
      <c r="F55" s="26"/>
      <c r="G55" s="26"/>
      <c r="H55" s="26"/>
      <c r="I55" s="26"/>
      <c r="J55" s="26"/>
      <c r="K55" s="26"/>
      <c r="L55" s="26"/>
      <c r="M55" s="26"/>
      <c r="N55" s="26"/>
      <c r="O55" s="26"/>
    </row>
    <row r="57" spans="1:15" ht="24" customHeight="1" x14ac:dyDescent="0.2">
      <c r="A57" s="26" t="s">
        <v>64</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A4:E44 H46:M65536 O1:IW2 O45:IW65536 H1:J2 H4:J45">
    <cfRule type="cellIs" dxfId="23" priority="11" operator="equal">
      <formula>"X"</formula>
    </cfRule>
    <cfRule type="cellIs" dxfId="22" priority="12" operator="equal">
      <formula>"F"</formula>
    </cfRule>
    <cfRule type="cellIs" dxfId="21" priority="13" operator="equal">
      <formula>"P"</formula>
    </cfRule>
  </conditionalFormatting>
  <conditionalFormatting sqref="BS4:IW44">
    <cfRule type="cellIs" dxfId="20" priority="14" operator="equal">
      <formula>"X"</formula>
    </cfRule>
    <cfRule type="cellIs" dxfId="19" priority="15" operator="equal">
      <formula>"F"</formula>
    </cfRule>
    <cfRule type="cellIs" dxfId="18" priority="16" operator="equal">
      <formula>"P"</formula>
    </cfRule>
  </conditionalFormatting>
  <conditionalFormatting sqref="O3:BR3 W4:BR44">
    <cfRule type="cellIs" dxfId="17" priority="17" operator="equal">
      <formula>"X"</formula>
    </cfRule>
    <cfRule type="cellIs" dxfId="16" priority="18" operator="equal">
      <formula>"F"</formula>
    </cfRule>
    <cfRule type="cellIs" dxfId="15" priority="19" operator="equal">
      <formula>"P"</formula>
    </cfRule>
  </conditionalFormatting>
  <conditionalFormatting sqref="G1:G3 G45:G65536">
    <cfRule type="cellIs" dxfId="14" priority="20" operator="equal">
      <formula>"X"</formula>
    </cfRule>
    <cfRule type="cellIs" dxfId="13" priority="21" operator="equal">
      <formula>"F"</formula>
    </cfRule>
    <cfRule type="cellIs" dxfId="12" priority="22" operator="equal">
      <formula>"P"</formula>
    </cfRule>
  </conditionalFormatting>
  <conditionalFormatting sqref="T4:V44">
    <cfRule type="cellIs" dxfId="11" priority="23" operator="equal">
      <formula>"X"</formula>
    </cfRule>
    <cfRule type="cellIs" dxfId="10" priority="24" operator="equal">
      <formula>"F"</formula>
    </cfRule>
    <cfRule type="cellIs" dxfId="9" priority="25" operator="equal">
      <formula>"P"</formula>
    </cfRule>
  </conditionalFormatting>
  <conditionalFormatting sqref="O4:S44">
    <cfRule type="cellIs" dxfId="8" priority="26" operator="equal">
      <formula>"X"</formula>
    </cfRule>
    <cfRule type="cellIs" dxfId="7" priority="27" operator="equal">
      <formula>"F"</formula>
    </cfRule>
    <cfRule type="cellIs" dxfId="6" priority="28" operator="equal">
      <formula>"P"</formula>
    </cfRule>
  </conditionalFormatting>
  <conditionalFormatting sqref="G4:G44">
    <cfRule type="cellIs" dxfId="5" priority="29" operator="equal">
      <formula>"X"</formula>
    </cfRule>
    <cfRule type="cellIs" dxfId="4" priority="30" operator="equal">
      <formula>"F"</formula>
    </cfRule>
    <cfRule type="cellIs" dxfId="3" priority="31" operator="equal">
      <formula>"P"</formula>
    </cfRule>
  </conditionalFormatting>
  <conditionalFormatting sqref="N46:N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W4:FM44 FN5:IW44" xr:uid="{00000000-0002-0000-0000-000003000000}">
      <formula1>#REF!</formula1>
      <formula2>0</formula2>
    </dataValidation>
    <dataValidation type="list" allowBlank="1" showErrorMessage="1" sqref="O4:V44 G4:J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27-09-2023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18</cp:revision>
  <dcterms:created xsi:type="dcterms:W3CDTF">2023-02-17T10:41:37Z</dcterms:created>
  <dcterms:modified xsi:type="dcterms:W3CDTF">2023-10-02T21:41:43Z</dcterms:modified>
  <dc:language>pt-BR</dc:language>
</cp:coreProperties>
</file>